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h10216i\Dropbox\オレンジリボンたすきリレー チーム フォルダ\2019 R1第13回\2019年度後援依頼関連\全国　実施要項\"/>
    </mc:Choice>
  </mc:AlternateContent>
  <bookViews>
    <workbookView xWindow="0" yWindow="0" windowWidth="15825" windowHeight="6285"/>
  </bookViews>
  <sheets>
    <sheet name="走者予定 " sheetId="9" r:id="rId1"/>
  </sheets>
  <definedNames>
    <definedName name="_xlnm.Print_Area" localSheetId="0">'走者予定 '!$A$1:$F$66</definedName>
    <definedName name="_xlnm.Print_Titles" localSheetId="0">'走者予定 '!$1:$1</definedName>
  </definedNames>
  <calcPr calcId="152511" fullCalcOnLoad="1"/>
</workbook>
</file>

<file path=xl/calcChain.xml><?xml version="1.0" encoding="utf-8"?>
<calcChain xmlns="http://schemas.openxmlformats.org/spreadsheetml/2006/main">
  <c r="F35" i="9" l="1"/>
  <c r="F33" i="9"/>
  <c r="E63" i="9"/>
  <c r="E64" i="9" s="1"/>
  <c r="F62" i="9"/>
  <c r="D63" i="9" s="1"/>
  <c r="F60" i="9"/>
  <c r="F58" i="9"/>
  <c r="F56" i="9"/>
  <c r="D57" i="9" s="1"/>
  <c r="F52" i="9"/>
  <c r="F50" i="9"/>
  <c r="F48" i="9"/>
  <c r="F46" i="9"/>
  <c r="F44" i="9"/>
  <c r="F42" i="9"/>
  <c r="D43" i="9" s="1"/>
  <c r="D45" i="9" s="1"/>
  <c r="D47" i="9" s="1"/>
  <c r="D49" i="9" s="1"/>
  <c r="D51" i="9" s="1"/>
  <c r="E36" i="9"/>
  <c r="F31" i="9"/>
  <c r="F29" i="9"/>
  <c r="F27" i="9"/>
  <c r="F25" i="9"/>
  <c r="F23" i="9"/>
  <c r="F21" i="9"/>
  <c r="F19" i="9"/>
  <c r="F17" i="9"/>
  <c r="F15" i="9"/>
  <c r="F13" i="9"/>
  <c r="F11" i="9"/>
  <c r="F9" i="9"/>
  <c r="F7" i="9"/>
  <c r="D8" i="9"/>
  <c r="D10" i="9" s="1"/>
  <c r="D12" i="9" s="1"/>
  <c r="D14" i="9" s="1"/>
  <c r="D16" i="9" s="1"/>
  <c r="D18" i="9" s="1"/>
  <c r="D20" i="9" s="1"/>
  <c r="D22" i="9" s="1"/>
  <c r="D24" i="9" s="1"/>
  <c r="D26" i="9" s="1"/>
  <c r="D28" i="9" s="1"/>
  <c r="D30" i="9" s="1"/>
  <c r="D32" i="9" s="1"/>
  <c r="D34" i="9" s="1"/>
  <c r="D36" i="9" s="1"/>
  <c r="F5" i="9"/>
</calcChain>
</file>

<file path=xl/sharedStrings.xml><?xml version="1.0" encoding="utf-8"?>
<sst xmlns="http://schemas.openxmlformats.org/spreadsheetml/2006/main" count="112" uniqueCount="86">
  <si>
    <t>NO</t>
  </si>
  <si>
    <t>市町村</t>
  </si>
  <si>
    <t>中    継    所</t>
  </si>
  <si>
    <t>距離</t>
  </si>
  <si>
    <t>時間(分）</t>
  </si>
  <si>
    <t>草津市</t>
  </si>
  <si>
    <t>守山市</t>
  </si>
  <si>
    <t>近江八幡市</t>
  </si>
  <si>
    <t>彦根市</t>
  </si>
  <si>
    <t>長浜市</t>
  </si>
  <si>
    <t>大同川水車橋手前</t>
    <rPh sb="0" eb="2">
      <t>ダイドウ</t>
    </rPh>
    <rPh sb="2" eb="3">
      <t>ガワ</t>
    </rPh>
    <rPh sb="3" eb="5">
      <t>スイシャ</t>
    </rPh>
    <rPh sb="5" eb="6">
      <t>バシ</t>
    </rPh>
    <rPh sb="6" eb="8">
      <t>テマエ</t>
    </rPh>
    <phoneticPr fontId="2"/>
  </si>
  <si>
    <t>野洲市</t>
    <rPh sb="0" eb="3">
      <t>ヤスシ</t>
    </rPh>
    <phoneticPr fontId="2"/>
  </si>
  <si>
    <t>東近江市</t>
    <rPh sb="0" eb="1">
      <t>ヒガシ</t>
    </rPh>
    <rPh sb="1" eb="3">
      <t>オウミ</t>
    </rPh>
    <rPh sb="3" eb="4">
      <t>シ</t>
    </rPh>
    <phoneticPr fontId="2"/>
  </si>
  <si>
    <t>米原市</t>
    <rPh sb="0" eb="2">
      <t>マイハラ</t>
    </rPh>
    <rPh sb="2" eb="3">
      <t>シ</t>
    </rPh>
    <phoneticPr fontId="2"/>
  </si>
  <si>
    <t>長浜市</t>
    <rPh sb="0" eb="3">
      <t>ナガハマシ</t>
    </rPh>
    <phoneticPr fontId="2"/>
  </si>
  <si>
    <t>高島市</t>
    <rPh sb="0" eb="2">
      <t>タカシマ</t>
    </rPh>
    <rPh sb="2" eb="3">
      <t>シ</t>
    </rPh>
    <phoneticPr fontId="2"/>
  </si>
  <si>
    <t>予定時間</t>
    <rPh sb="0" eb="2">
      <t>ヨテイ</t>
    </rPh>
    <phoneticPr fontId="2"/>
  </si>
  <si>
    <t>一日目ゴール</t>
    <rPh sb="0" eb="2">
      <t>イチニチ</t>
    </rPh>
    <rPh sb="2" eb="3">
      <t>メ</t>
    </rPh>
    <phoneticPr fontId="2"/>
  </si>
  <si>
    <t>びわ湖こどもの国　ゴール</t>
    <rPh sb="2" eb="3">
      <t>コ</t>
    </rPh>
    <rPh sb="7" eb="8">
      <t>クニ</t>
    </rPh>
    <phoneticPr fontId="2"/>
  </si>
  <si>
    <t>大津市</t>
  </si>
  <si>
    <t>宿泊（彦根ビューホテル）</t>
    <rPh sb="0" eb="2">
      <t>シュクハク</t>
    </rPh>
    <rPh sb="3" eb="5">
      <t>ヒコネ</t>
    </rPh>
    <phoneticPr fontId="2"/>
  </si>
  <si>
    <t>6</t>
    <phoneticPr fontId="2"/>
  </si>
  <si>
    <t>7</t>
    <phoneticPr fontId="2"/>
  </si>
  <si>
    <t>8</t>
    <phoneticPr fontId="2"/>
  </si>
  <si>
    <t>9</t>
    <phoneticPr fontId="2"/>
  </si>
  <si>
    <r>
      <t>1</t>
    </r>
    <r>
      <rPr>
        <sz val="9"/>
        <rFont val="ＭＳ ゴシック"/>
        <family val="3"/>
        <charset val="128"/>
      </rPr>
      <t>0</t>
    </r>
    <phoneticPr fontId="2"/>
  </si>
  <si>
    <t>19</t>
    <phoneticPr fontId="2"/>
  </si>
  <si>
    <t>20</t>
    <phoneticPr fontId="2"/>
  </si>
  <si>
    <t>21</t>
    <phoneticPr fontId="2"/>
  </si>
  <si>
    <t>22</t>
    <phoneticPr fontId="2"/>
  </si>
  <si>
    <t>23</t>
    <phoneticPr fontId="2"/>
  </si>
  <si>
    <t>24</t>
    <phoneticPr fontId="2"/>
  </si>
  <si>
    <t>ローソン近江八幡島店</t>
    <rPh sb="4" eb="8">
      <t>オウミハチマン</t>
    </rPh>
    <rPh sb="8" eb="9">
      <t>シマ</t>
    </rPh>
    <rPh sb="9" eb="10">
      <t>テン</t>
    </rPh>
    <phoneticPr fontId="2"/>
  </si>
  <si>
    <t>今津浜水泳場前</t>
    <rPh sb="6" eb="7">
      <t>マエ</t>
    </rPh>
    <phoneticPr fontId="2"/>
  </si>
  <si>
    <t>新旭水鳥観察センター前</t>
    <rPh sb="0" eb="2">
      <t>シンアサヒ</t>
    </rPh>
    <rPh sb="10" eb="11">
      <t>マエ</t>
    </rPh>
    <phoneticPr fontId="2"/>
  </si>
  <si>
    <t>源氏浜園地（しんあさひ風車村南隣）</t>
    <rPh sb="0" eb="1">
      <t>ゲン</t>
    </rPh>
    <rPh sb="1" eb="2">
      <t>シ</t>
    </rPh>
    <rPh sb="2" eb="3">
      <t>ハマ</t>
    </rPh>
    <rPh sb="3" eb="5">
      <t>エンチ</t>
    </rPh>
    <rPh sb="11" eb="13">
      <t>フウシャ</t>
    </rPh>
    <rPh sb="14" eb="15">
      <t>ミナミ</t>
    </rPh>
    <rPh sb="15" eb="16">
      <t>トナリ</t>
    </rPh>
    <phoneticPr fontId="2"/>
  </si>
  <si>
    <t>JA東びわこ　美浜館</t>
    <rPh sb="2" eb="3">
      <t>ヒガシ</t>
    </rPh>
    <rPh sb="7" eb="9">
      <t>ミハマ</t>
    </rPh>
    <rPh sb="9" eb="10">
      <t>カン</t>
    </rPh>
    <phoneticPr fontId="2"/>
  </si>
  <si>
    <t>湖岸緑地（支那１（中））</t>
    <rPh sb="0" eb="2">
      <t>コガン</t>
    </rPh>
    <rPh sb="2" eb="4">
      <t>リョクチ</t>
    </rPh>
    <rPh sb="5" eb="6">
      <t>シ</t>
    </rPh>
    <rPh sb="6" eb="7">
      <t>トモ</t>
    </rPh>
    <rPh sb="9" eb="10">
      <t>ナカ</t>
    </rPh>
    <phoneticPr fontId="2"/>
  </si>
  <si>
    <t>湖岸緑地（木浜１（南））</t>
    <rPh sb="0" eb="2">
      <t>コガン</t>
    </rPh>
    <rPh sb="2" eb="4">
      <t>リョクチ</t>
    </rPh>
    <rPh sb="5" eb="6">
      <t>キ</t>
    </rPh>
    <rPh sb="6" eb="7">
      <t>ハマ</t>
    </rPh>
    <rPh sb="9" eb="10">
      <t>ミナミ</t>
    </rPh>
    <phoneticPr fontId="2"/>
  </si>
  <si>
    <t>　　　　（琵琶湖大橋ゴルフクラブ南側）</t>
    <rPh sb="17" eb="18">
      <t>ガワ</t>
    </rPh>
    <phoneticPr fontId="2"/>
  </si>
  <si>
    <t>ビワコマイアミランド入口</t>
    <phoneticPr fontId="2"/>
  </si>
  <si>
    <t>湖岸緑地（新海薩摩公園）</t>
    <rPh sb="0" eb="2">
      <t>コガン</t>
    </rPh>
    <rPh sb="2" eb="4">
      <t>リョクチ</t>
    </rPh>
    <rPh sb="5" eb="6">
      <t>シン</t>
    </rPh>
    <rPh sb="6" eb="7">
      <t>ウミ</t>
    </rPh>
    <rPh sb="7" eb="9">
      <t>サツマ</t>
    </rPh>
    <rPh sb="9" eb="11">
      <t>コウエン</t>
    </rPh>
    <phoneticPr fontId="2"/>
  </si>
  <si>
    <t>かんぽの宿彦根前</t>
    <rPh sb="4" eb="5">
      <t>ヤド</t>
    </rPh>
    <rPh sb="5" eb="7">
      <t>ヒコネ</t>
    </rPh>
    <rPh sb="7" eb="8">
      <t>マエ</t>
    </rPh>
    <phoneticPr fontId="2"/>
  </si>
  <si>
    <t>彦根ビューホテル前</t>
    <rPh sb="0" eb="2">
      <t>ヒコネ</t>
    </rPh>
    <rPh sb="8" eb="9">
      <t>マエ</t>
    </rPh>
    <phoneticPr fontId="2"/>
  </si>
  <si>
    <t>エクシブ琵琶湖前</t>
    <rPh sb="4" eb="7">
      <t>ビワコ</t>
    </rPh>
    <rPh sb="7" eb="8">
      <t>マエ</t>
    </rPh>
    <phoneticPr fontId="2"/>
  </si>
  <si>
    <t>南浜水泳場入口</t>
    <phoneticPr fontId="2"/>
  </si>
  <si>
    <t>琵琶湖博物館（烏丸半島信号）</t>
    <rPh sb="0" eb="3">
      <t>ビワコ</t>
    </rPh>
    <rPh sb="3" eb="6">
      <t>ハクブツカン</t>
    </rPh>
    <rPh sb="7" eb="9">
      <t>カラスマ</t>
    </rPh>
    <rPh sb="9" eb="11">
      <t>ハントウ</t>
    </rPh>
    <rPh sb="11" eb="13">
      <t>シンゴウ</t>
    </rPh>
    <phoneticPr fontId="2"/>
  </si>
  <si>
    <t>※10分調整</t>
    <rPh sb="3" eb="4">
      <t>フン</t>
    </rPh>
    <rPh sb="4" eb="6">
      <t>チョウセイ</t>
    </rPh>
    <phoneticPr fontId="2"/>
  </si>
  <si>
    <t>奥びわスポーツの森　南入口</t>
    <rPh sb="10" eb="11">
      <t>ミナミ</t>
    </rPh>
    <phoneticPr fontId="2"/>
  </si>
  <si>
    <t>湖岸緑地（（岡山園地）牧水泳場）</t>
    <rPh sb="0" eb="2">
      <t>コガン</t>
    </rPh>
    <rPh sb="2" eb="4">
      <t>リョクチ</t>
    </rPh>
    <rPh sb="6" eb="8">
      <t>オカヤマ</t>
    </rPh>
    <rPh sb="8" eb="10">
      <t>エンチ</t>
    </rPh>
    <phoneticPr fontId="2"/>
  </si>
  <si>
    <t>ファミリーマート県立大学前店</t>
    <rPh sb="12" eb="13">
      <t>マエ</t>
    </rPh>
    <rPh sb="13" eb="14">
      <t>テン</t>
    </rPh>
    <phoneticPr fontId="2"/>
  </si>
  <si>
    <t>びわ湖こどもの国入口</t>
    <rPh sb="2" eb="3">
      <t>コ</t>
    </rPh>
    <rPh sb="7" eb="8">
      <t>クニ</t>
    </rPh>
    <rPh sb="8" eb="9">
      <t>イ</t>
    </rPh>
    <rPh sb="9" eb="10">
      <t>クチ</t>
    </rPh>
    <phoneticPr fontId="2"/>
  </si>
  <si>
    <t>※彦根駅下車徒歩47分</t>
    <rPh sb="1" eb="3">
      <t>ヒコネ</t>
    </rPh>
    <rPh sb="3" eb="4">
      <t>エキ</t>
    </rPh>
    <rPh sb="4" eb="6">
      <t>ゲシャ</t>
    </rPh>
    <rPh sb="6" eb="8">
      <t>トホ</t>
    </rPh>
    <rPh sb="10" eb="11">
      <t>フン</t>
    </rPh>
    <phoneticPr fontId="2"/>
  </si>
  <si>
    <t>※大津駅下車徒歩15分</t>
    <rPh sb="1" eb="3">
      <t>オオツ</t>
    </rPh>
    <rPh sb="3" eb="4">
      <t>エキ</t>
    </rPh>
    <rPh sb="4" eb="6">
      <t>ゲシャ</t>
    </rPh>
    <rPh sb="6" eb="8">
      <t>トホ</t>
    </rPh>
    <rPh sb="10" eb="11">
      <t>フン</t>
    </rPh>
    <phoneticPr fontId="2"/>
  </si>
  <si>
    <t>※安曇川駅行きバスあり　　　</t>
    <rPh sb="1" eb="2">
      <t>アン</t>
    </rPh>
    <rPh sb="2" eb="3">
      <t>クモ</t>
    </rPh>
    <rPh sb="3" eb="4">
      <t>カワ</t>
    </rPh>
    <rPh sb="4" eb="5">
      <t>エキ</t>
    </rPh>
    <rPh sb="5" eb="6">
      <t>イ</t>
    </rPh>
    <phoneticPr fontId="2"/>
  </si>
  <si>
    <t>湖岸緑地（帰帆島３）</t>
    <rPh sb="0" eb="2">
      <t>コガン</t>
    </rPh>
    <rPh sb="2" eb="4">
      <t>リョクチ</t>
    </rPh>
    <rPh sb="5" eb="7">
      <t>キハン</t>
    </rPh>
    <rPh sb="7" eb="8">
      <t>シマ</t>
    </rPh>
    <phoneticPr fontId="2"/>
  </si>
  <si>
    <t>湖岸緑地（田村）長浜ドーム前</t>
    <rPh sb="0" eb="2">
      <t>コガン</t>
    </rPh>
    <rPh sb="2" eb="4">
      <t>リョクチ</t>
    </rPh>
    <rPh sb="5" eb="7">
      <t>タムラ</t>
    </rPh>
    <rPh sb="8" eb="10">
      <t>ナガハマ</t>
    </rPh>
    <rPh sb="13" eb="14">
      <t>マエ</t>
    </rPh>
    <phoneticPr fontId="2"/>
  </si>
  <si>
    <t>※ショートカット区間</t>
    <rPh sb="8" eb="10">
      <t>クカン</t>
    </rPh>
    <phoneticPr fontId="2"/>
  </si>
  <si>
    <t>※※※※※</t>
    <phoneticPr fontId="2"/>
  </si>
  <si>
    <t>11</t>
    <phoneticPr fontId="2"/>
  </si>
  <si>
    <t>12</t>
    <phoneticPr fontId="2"/>
  </si>
  <si>
    <t>13</t>
    <phoneticPr fontId="2"/>
  </si>
  <si>
    <t>14</t>
    <phoneticPr fontId="2"/>
  </si>
  <si>
    <t>15</t>
    <phoneticPr fontId="2"/>
  </si>
  <si>
    <t>16</t>
    <phoneticPr fontId="2"/>
  </si>
  <si>
    <t>17</t>
    <phoneticPr fontId="2"/>
  </si>
  <si>
    <t>18</t>
    <phoneticPr fontId="2"/>
  </si>
  <si>
    <t>25</t>
    <phoneticPr fontId="2"/>
  </si>
  <si>
    <t>26</t>
    <phoneticPr fontId="2"/>
  </si>
  <si>
    <t>27</t>
    <phoneticPr fontId="2"/>
  </si>
  <si>
    <t>28</t>
    <phoneticPr fontId="2"/>
  </si>
  <si>
    <t>※湖岸緑地松原をコース</t>
    <rPh sb="1" eb="3">
      <t>コガン</t>
    </rPh>
    <rPh sb="3" eb="5">
      <t>リョクチ</t>
    </rPh>
    <rPh sb="5" eb="7">
      <t>マツバラ</t>
    </rPh>
    <phoneticPr fontId="2"/>
  </si>
  <si>
    <t>※5分調整</t>
    <rPh sb="2" eb="3">
      <t>フン</t>
    </rPh>
    <rPh sb="3" eb="5">
      <t>チョウセイ</t>
    </rPh>
    <phoneticPr fontId="2"/>
  </si>
  <si>
    <t>２日目　１０月２１日（日）　スタート</t>
    <rPh sb="1" eb="2">
      <t>ニチ</t>
    </rPh>
    <rPh sb="2" eb="3">
      <t>メ</t>
    </rPh>
    <rPh sb="6" eb="7">
      <t>ガツ</t>
    </rPh>
    <rPh sb="9" eb="10">
      <t>ニチ</t>
    </rPh>
    <rPh sb="11" eb="12">
      <t>ヒ</t>
    </rPh>
    <phoneticPr fontId="2"/>
  </si>
  <si>
    <t>大津港</t>
    <rPh sb="0" eb="2">
      <t>オオツ</t>
    </rPh>
    <rPh sb="2" eb="3">
      <t>コウ</t>
    </rPh>
    <phoneticPr fontId="2"/>
  </si>
  <si>
    <t>大津湖岸なぎさ公園おまつり広場（駐車場隣）</t>
    <rPh sb="0" eb="2">
      <t>オオツ</t>
    </rPh>
    <rPh sb="2" eb="4">
      <t>コガン</t>
    </rPh>
    <rPh sb="7" eb="9">
      <t>コウエン</t>
    </rPh>
    <rPh sb="13" eb="15">
      <t>ヒロバ</t>
    </rPh>
    <rPh sb="16" eb="18">
      <t>チュウシャ</t>
    </rPh>
    <rPh sb="18" eb="19">
      <t>バ</t>
    </rPh>
    <rPh sb="19" eb="20">
      <t>トナ</t>
    </rPh>
    <phoneticPr fontId="2"/>
  </si>
  <si>
    <t>※長浜駅下車徒歩5分</t>
    <rPh sb="1" eb="3">
      <t>ナガハマ</t>
    </rPh>
    <rPh sb="3" eb="4">
      <t>エキ</t>
    </rPh>
    <rPh sb="4" eb="6">
      <t>ゲシャ</t>
    </rPh>
    <rPh sb="6" eb="8">
      <t>トホ</t>
    </rPh>
    <rPh sb="9" eb="10">
      <t>フン</t>
    </rPh>
    <phoneticPr fontId="2"/>
  </si>
  <si>
    <t>豊公園</t>
    <rPh sb="0" eb="1">
      <t>ユタカ</t>
    </rPh>
    <rPh sb="1" eb="3">
      <t>コウエン</t>
    </rPh>
    <phoneticPr fontId="2"/>
  </si>
  <si>
    <t>琵琶湖マリオットホテル前</t>
    <rPh sb="0" eb="3">
      <t>ビワコ</t>
    </rPh>
    <rPh sb="11" eb="12">
      <t>マエ</t>
    </rPh>
    <phoneticPr fontId="2"/>
  </si>
  <si>
    <t>第10回</t>
    <phoneticPr fontId="2"/>
  </si>
  <si>
    <t xml:space="preserve">２０１９．１０．１９（土）～１０．２０（日） </t>
    <phoneticPr fontId="2"/>
  </si>
  <si>
    <t>1日目　１０月１９日（土）　スタート</t>
    <rPh sb="1" eb="2">
      <t>ニチ</t>
    </rPh>
    <rPh sb="2" eb="3">
      <t>メ</t>
    </rPh>
    <rPh sb="6" eb="7">
      <t>ガツ</t>
    </rPh>
    <rPh sb="9" eb="10">
      <t>ニチ</t>
    </rPh>
    <rPh sb="11" eb="12">
      <t>ド</t>
    </rPh>
    <phoneticPr fontId="2"/>
  </si>
  <si>
    <t>湖岸緑地（津田江１（南））</t>
    <rPh sb="0" eb="2">
      <t>コガン</t>
    </rPh>
    <rPh sb="2" eb="4">
      <t>リョクチ</t>
    </rPh>
    <rPh sb="5" eb="7">
      <t>ツダ</t>
    </rPh>
    <rPh sb="7" eb="8">
      <t>エ</t>
    </rPh>
    <rPh sb="10" eb="11">
      <t>ミナミ</t>
    </rPh>
    <phoneticPr fontId="2"/>
  </si>
  <si>
    <t>※近くに近江八幡駅行きバス停「渡合」あり　</t>
    <rPh sb="1" eb="2">
      <t>チカ</t>
    </rPh>
    <rPh sb="4" eb="6">
      <t>オウミ</t>
    </rPh>
    <rPh sb="6" eb="8">
      <t>ハチマン</t>
    </rPh>
    <rPh sb="9" eb="10">
      <t>イ</t>
    </rPh>
    <rPh sb="13" eb="14">
      <t>テイ</t>
    </rPh>
    <rPh sb="15" eb="17">
      <t>ワタライ</t>
    </rPh>
    <phoneticPr fontId="2"/>
  </si>
  <si>
    <t>道の駅湖北みずどりステーション（啓発①）11:13着</t>
    <rPh sb="0" eb="1">
      <t>ミチ</t>
    </rPh>
    <rPh sb="2" eb="3">
      <t>エキ</t>
    </rPh>
    <rPh sb="3" eb="5">
      <t>コホク</t>
    </rPh>
    <rPh sb="16" eb="18">
      <t>ケイハツ</t>
    </rPh>
    <rPh sb="25" eb="26">
      <t>チャク</t>
    </rPh>
    <phoneticPr fontId="2"/>
  </si>
  <si>
    <t>※25分調整（時間調整）</t>
    <rPh sb="3" eb="4">
      <t>フン</t>
    </rPh>
    <rPh sb="4" eb="6">
      <t>チョウセイ</t>
    </rPh>
    <rPh sb="7" eb="9">
      <t>ジカン</t>
    </rPh>
    <rPh sb="9" eb="11">
      <t>チョウセイ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</si>
</sst>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0.0&quot;分/km&quot;"/>
  </numFmts>
  <fonts count="10" x14ac:knownFonts="1">
    <font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8"/>
      <color indexed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49" fontId="0" fillId="2" borderId="0" xfId="0" applyNumberFormat="1" applyFill="1" applyAlignment="1">
      <alignment horizontal="center"/>
    </xf>
    <xf numFmtId="0" fontId="0" fillId="2" borderId="0" xfId="0" applyFill="1"/>
    <xf numFmtId="20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4" fillId="2" borderId="0" xfId="0" applyFont="1" applyFill="1"/>
    <xf numFmtId="0" fontId="3" fillId="2" borderId="0" xfId="0" applyFont="1" applyFill="1"/>
    <xf numFmtId="49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2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/>
    <xf numFmtId="20" fontId="1" fillId="2" borderId="4" xfId="0" applyNumberFormat="1" applyFont="1" applyFill="1" applyBorder="1" applyAlignment="1">
      <alignment horizontal="right"/>
    </xf>
    <xf numFmtId="45" fontId="1" fillId="2" borderId="5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/>
    <xf numFmtId="0" fontId="1" fillId="2" borderId="8" xfId="0" applyFont="1" applyFill="1" applyBorder="1"/>
    <xf numFmtId="176" fontId="1" fillId="2" borderId="4" xfId="0" applyNumberFormat="1" applyFont="1" applyFill="1" applyBorder="1" applyAlignment="1">
      <alignment horizontal="right"/>
    </xf>
    <xf numFmtId="45" fontId="1" fillId="2" borderId="4" xfId="0" applyNumberFormat="1" applyFont="1" applyFill="1" applyBorder="1" applyAlignment="1">
      <alignment horizontal="right"/>
    </xf>
    <xf numFmtId="0" fontId="6" fillId="2" borderId="0" xfId="0" applyFont="1" applyFill="1"/>
    <xf numFmtId="0" fontId="1" fillId="2" borderId="4" xfId="0" applyFont="1" applyFill="1" applyBorder="1" applyAlignment="1">
      <alignment horizontal="center"/>
    </xf>
    <xf numFmtId="0" fontId="1" fillId="2" borderId="9" xfId="0" applyFont="1" applyFill="1" applyBorder="1"/>
    <xf numFmtId="20" fontId="1" fillId="2" borderId="5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10" xfId="0" applyFont="1" applyFill="1" applyBorder="1"/>
    <xf numFmtId="0" fontId="5" fillId="2" borderId="8" xfId="0" applyFont="1" applyFill="1" applyBorder="1"/>
    <xf numFmtId="49" fontId="1" fillId="2" borderId="5" xfId="0" applyNumberFormat="1" applyFont="1" applyFill="1" applyBorder="1" applyAlignment="1">
      <alignment horizontal="center"/>
    </xf>
    <xf numFmtId="0" fontId="9" fillId="2" borderId="8" xfId="0" applyFont="1" applyFill="1" applyBorder="1"/>
    <xf numFmtId="0" fontId="0" fillId="2" borderId="8" xfId="0" applyFill="1" applyBorder="1"/>
    <xf numFmtId="0" fontId="0" fillId="2" borderId="11" xfId="0" applyFill="1" applyBorder="1" applyAlignment="1">
      <alignment horizontal="center"/>
    </xf>
    <xf numFmtId="0" fontId="8" fillId="2" borderId="8" xfId="0" applyFont="1" applyFill="1" applyBorder="1"/>
    <xf numFmtId="22" fontId="1" fillId="2" borderId="5" xfId="0" applyNumberFormat="1" applyFont="1" applyFill="1" applyBorder="1" applyAlignment="1">
      <alignment horizontal="right"/>
    </xf>
    <xf numFmtId="0" fontId="0" fillId="2" borderId="8" xfId="0" applyFont="1" applyFill="1" applyBorder="1"/>
    <xf numFmtId="0" fontId="1" fillId="2" borderId="12" xfId="0" applyFont="1" applyFill="1" applyBorder="1"/>
    <xf numFmtId="0" fontId="0" fillId="2" borderId="13" xfId="0" applyFill="1" applyBorder="1"/>
    <xf numFmtId="45" fontId="1" fillId="2" borderId="14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/>
    <xf numFmtId="49" fontId="1" fillId="2" borderId="15" xfId="0" applyNumberFormat="1" applyFont="1" applyFill="1" applyBorder="1" applyAlignment="1">
      <alignment horizontal="center"/>
    </xf>
    <xf numFmtId="0" fontId="1" fillId="2" borderId="16" xfId="0" applyFont="1" applyFill="1" applyBorder="1"/>
    <xf numFmtId="0" fontId="1" fillId="2" borderId="17" xfId="0" applyFont="1" applyFill="1" applyBorder="1"/>
    <xf numFmtId="20" fontId="1" fillId="2" borderId="1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7" fillId="2" borderId="8" xfId="0" applyFont="1" applyFill="1" applyBorder="1"/>
    <xf numFmtId="20" fontId="0" fillId="2" borderId="5" xfId="0" applyNumberFormat="1" applyFont="1" applyFill="1" applyBorder="1" applyAlignment="1">
      <alignment horizontal="right"/>
    </xf>
    <xf numFmtId="176" fontId="0" fillId="2" borderId="5" xfId="0" applyNumberFormat="1" applyFont="1" applyFill="1" applyBorder="1" applyAlignment="1">
      <alignment horizontal="right"/>
    </xf>
    <xf numFmtId="22" fontId="0" fillId="2" borderId="5" xfId="0" applyNumberFormat="1" applyFont="1" applyFill="1" applyBorder="1" applyAlignment="1">
      <alignment horizontal="left"/>
    </xf>
    <xf numFmtId="0" fontId="0" fillId="2" borderId="18" xfId="0" applyFont="1" applyFill="1" applyBorder="1"/>
    <xf numFmtId="20" fontId="0" fillId="2" borderId="14" xfId="0" applyNumberFormat="1" applyFont="1" applyFill="1" applyBorder="1" applyAlignment="1">
      <alignment horizontal="right"/>
    </xf>
    <xf numFmtId="49" fontId="0" fillId="2" borderId="5" xfId="0" applyNumberFormat="1" applyFont="1" applyFill="1" applyBorder="1" applyAlignment="1">
      <alignment horizontal="center"/>
    </xf>
    <xf numFmtId="49" fontId="0" fillId="2" borderId="19" xfId="0" applyNumberFormat="1" applyFont="1" applyFill="1" applyBorder="1" applyAlignment="1">
      <alignment horizontal="center"/>
    </xf>
    <xf numFmtId="177" fontId="1" fillId="2" borderId="20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1" xfId="0" applyFont="1" applyFill="1" applyBorder="1" applyAlignment="1">
      <alignment horizontal="center"/>
    </xf>
    <xf numFmtId="176" fontId="0" fillId="2" borderId="4" xfId="0" applyNumberFormat="1" applyFont="1" applyFill="1" applyBorder="1" applyAlignment="1">
      <alignment horizontal="right"/>
    </xf>
    <xf numFmtId="20" fontId="0" fillId="2" borderId="4" xfId="0" applyNumberFormat="1" applyFont="1" applyFill="1" applyBorder="1" applyAlignment="1">
      <alignment horizontal="right"/>
    </xf>
    <xf numFmtId="0" fontId="0" fillId="2" borderId="5" xfId="0" applyFont="1" applyFill="1" applyBorder="1" applyAlignment="1">
      <alignment horizontal="center"/>
    </xf>
    <xf numFmtId="176" fontId="0" fillId="2" borderId="14" xfId="0" applyNumberFormat="1" applyFont="1" applyFill="1" applyBorder="1" applyAlignment="1">
      <alignment horizontal="right"/>
    </xf>
    <xf numFmtId="176" fontId="0" fillId="2" borderId="15" xfId="0" applyNumberFormat="1" applyFont="1" applyFill="1" applyBorder="1" applyAlignment="1">
      <alignment horizontal="right"/>
    </xf>
    <xf numFmtId="0" fontId="2" fillId="2" borderId="8" xfId="0" applyFont="1" applyFill="1" applyBorder="1"/>
    <xf numFmtId="0" fontId="2" fillId="2" borderId="21" xfId="0" applyFont="1" applyFill="1" applyBorder="1"/>
    <xf numFmtId="49" fontId="7" fillId="2" borderId="0" xfId="0" applyNumberFormat="1" applyFont="1" applyFill="1" applyAlignment="1">
      <alignment horizontal="left"/>
    </xf>
    <xf numFmtId="176" fontId="7" fillId="2" borderId="5" xfId="0" applyNumberFormat="1" applyFont="1" applyFill="1" applyBorder="1" applyAlignment="1">
      <alignment horizontal="right"/>
    </xf>
    <xf numFmtId="20" fontId="7" fillId="2" borderId="4" xfId="0" applyNumberFormat="1" applyFont="1" applyFill="1" applyBorder="1" applyAlignment="1">
      <alignment horizontal="right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tabSelected="1" topLeftCell="A49" zoomScale="115" zoomScaleNormal="115" workbookViewId="0">
      <selection activeCell="C62" sqref="C62"/>
    </sheetView>
  </sheetViews>
  <sheetFormatPr defaultColWidth="9" defaultRowHeight="11.25" x14ac:dyDescent="0.15"/>
  <cols>
    <col min="1" max="1" width="9" style="1" customWidth="1"/>
    <col min="2" max="2" width="13" style="2" bestFit="1" customWidth="1"/>
    <col min="3" max="3" width="42.5" style="2" customWidth="1"/>
    <col min="4" max="4" width="13.33203125" style="3" customWidth="1"/>
    <col min="5" max="5" width="13.1640625" style="53" customWidth="1"/>
    <col min="6" max="6" width="16.33203125" style="4" customWidth="1"/>
    <col min="7" max="16384" width="9" style="2"/>
  </cols>
  <sheetData>
    <row r="1" spans="1:6" ht="17.45" customHeight="1" x14ac:dyDescent="0.15">
      <c r="B1" s="5" t="s">
        <v>79</v>
      </c>
      <c r="C1" s="6" t="s">
        <v>80</v>
      </c>
    </row>
    <row r="2" spans="1:6" s="12" customFormat="1" ht="10.9" customHeight="1" x14ac:dyDescent="0.15">
      <c r="A2" s="7" t="s">
        <v>0</v>
      </c>
      <c r="B2" s="8" t="s">
        <v>1</v>
      </c>
      <c r="C2" s="9" t="s">
        <v>2</v>
      </c>
      <c r="D2" s="10" t="s">
        <v>16</v>
      </c>
      <c r="E2" s="54" t="s">
        <v>3</v>
      </c>
      <c r="F2" s="11" t="s">
        <v>4</v>
      </c>
    </row>
    <row r="3" spans="1:6" s="12" customFormat="1" ht="10.9" customHeight="1" x14ac:dyDescent="0.15">
      <c r="A3" s="65" t="s">
        <v>81</v>
      </c>
      <c r="B3" s="66"/>
      <c r="C3" s="67"/>
      <c r="D3" s="13"/>
      <c r="E3" s="46"/>
      <c r="F3" s="14"/>
    </row>
    <row r="4" spans="1:6" s="20" customFormat="1" ht="10.9" customHeight="1" x14ac:dyDescent="0.15">
      <c r="A4" s="15">
        <v>1</v>
      </c>
      <c r="B4" s="16" t="s">
        <v>19</v>
      </c>
      <c r="C4" s="33" t="s">
        <v>74</v>
      </c>
      <c r="D4" s="64">
        <v>0.34027777777777773</v>
      </c>
      <c r="E4" s="55"/>
      <c r="F4" s="19"/>
    </row>
    <row r="5" spans="1:6" s="20" customFormat="1" ht="10.9" customHeight="1" x14ac:dyDescent="0.15">
      <c r="A5" s="15"/>
      <c r="B5" s="15"/>
      <c r="C5" s="61" t="s">
        <v>53</v>
      </c>
      <c r="D5" s="13"/>
      <c r="E5" s="55">
        <v>0.7</v>
      </c>
      <c r="F5" s="14">
        <f>E5*F$65/60/24</f>
        <v>3.645833333333333E-3</v>
      </c>
    </row>
    <row r="6" spans="1:6" s="20" customFormat="1" ht="10.9" customHeight="1" x14ac:dyDescent="0.15">
      <c r="A6" s="21">
        <v>2</v>
      </c>
      <c r="B6" s="22" t="s">
        <v>19</v>
      </c>
      <c r="C6" s="31" t="s">
        <v>75</v>
      </c>
      <c r="D6" s="45">
        <v>0.35069444444444442</v>
      </c>
      <c r="E6" s="56"/>
      <c r="F6" s="18"/>
    </row>
    <row r="7" spans="1:6" s="20" customFormat="1" ht="10.9" customHeight="1" x14ac:dyDescent="0.15">
      <c r="A7" s="21"/>
      <c r="B7" s="22"/>
      <c r="C7" s="61" t="s">
        <v>47</v>
      </c>
      <c r="D7" s="13"/>
      <c r="E7" s="46">
        <v>6.1</v>
      </c>
      <c r="F7" s="14">
        <f>E7*F$65/60/24</f>
        <v>3.1770833333333331E-2</v>
      </c>
    </row>
    <row r="8" spans="1:6" s="20" customFormat="1" ht="10.9" customHeight="1" x14ac:dyDescent="0.15">
      <c r="A8" s="24">
        <v>3</v>
      </c>
      <c r="B8" s="25" t="s">
        <v>5</v>
      </c>
      <c r="C8" s="33" t="s">
        <v>55</v>
      </c>
      <c r="D8" s="23">
        <f>D6+F7</f>
        <v>0.38246527777777772</v>
      </c>
      <c r="E8" s="57"/>
      <c r="F8" s="24"/>
    </row>
    <row r="9" spans="1:6" s="20" customFormat="1" ht="10.9" customHeight="1" x14ac:dyDescent="0.15">
      <c r="A9" s="24"/>
      <c r="B9" s="25"/>
      <c r="C9" s="26"/>
      <c r="D9" s="23"/>
      <c r="E9" s="63">
        <v>5.8</v>
      </c>
      <c r="F9" s="14">
        <f>E9*F$65/60/24</f>
        <v>3.0208333333333334E-2</v>
      </c>
    </row>
    <row r="10" spans="1:6" s="20" customFormat="1" ht="10.9" customHeight="1" x14ac:dyDescent="0.15">
      <c r="A10" s="24">
        <v>4</v>
      </c>
      <c r="B10" s="25" t="s">
        <v>5</v>
      </c>
      <c r="C10" s="17" t="s">
        <v>37</v>
      </c>
      <c r="D10" s="23">
        <f>D8+F9</f>
        <v>0.41267361111111106</v>
      </c>
      <c r="E10" s="57"/>
      <c r="F10" s="24"/>
    </row>
    <row r="11" spans="1:6" s="20" customFormat="1" ht="10.9" customHeight="1" x14ac:dyDescent="0.15">
      <c r="A11" s="24"/>
      <c r="B11" s="25"/>
      <c r="C11" s="17"/>
      <c r="D11" s="23"/>
      <c r="E11" s="63">
        <v>1.3</v>
      </c>
      <c r="F11" s="14">
        <f>E11*F$65/60/24</f>
        <v>6.7708333333333336E-3</v>
      </c>
    </row>
    <row r="12" spans="1:6" s="20" customFormat="1" ht="10.9" customHeight="1" x14ac:dyDescent="0.15">
      <c r="A12" s="24">
        <v>5</v>
      </c>
      <c r="B12" s="25" t="s">
        <v>5</v>
      </c>
      <c r="C12" s="44" t="s">
        <v>82</v>
      </c>
      <c r="D12" s="23">
        <f>D10+F11</f>
        <v>0.4194444444444444</v>
      </c>
      <c r="E12" s="57"/>
      <c r="F12" s="24"/>
    </row>
    <row r="13" spans="1:6" s="20" customFormat="1" ht="10.9" customHeight="1" x14ac:dyDescent="0.15">
      <c r="A13" s="24"/>
      <c r="B13" s="25"/>
      <c r="C13" s="17"/>
      <c r="D13" s="23"/>
      <c r="E13" s="63">
        <v>1.7</v>
      </c>
      <c r="F13" s="14">
        <f>E13*F$65/60/24</f>
        <v>8.8541666666666664E-3</v>
      </c>
    </row>
    <row r="14" spans="1:6" s="20" customFormat="1" ht="10.9" customHeight="1" x14ac:dyDescent="0.15">
      <c r="A14" s="27" t="s">
        <v>21</v>
      </c>
      <c r="B14" s="25" t="s">
        <v>5</v>
      </c>
      <c r="C14" s="17" t="s">
        <v>46</v>
      </c>
      <c r="D14" s="23">
        <f>D12+F13</f>
        <v>0.42829861111111106</v>
      </c>
      <c r="E14" s="57"/>
      <c r="F14" s="24"/>
    </row>
    <row r="15" spans="1:6" s="20" customFormat="1" ht="10.9" customHeight="1" x14ac:dyDescent="0.15">
      <c r="A15" s="27"/>
      <c r="B15" s="25"/>
      <c r="C15" s="17"/>
      <c r="D15" s="23"/>
      <c r="E15" s="46">
        <v>3.6</v>
      </c>
      <c r="F15" s="14">
        <f>E15*F$65/60/24</f>
        <v>1.8749999999999999E-2</v>
      </c>
    </row>
    <row r="16" spans="1:6" s="20" customFormat="1" ht="10.9" customHeight="1" x14ac:dyDescent="0.15">
      <c r="A16" s="27" t="s">
        <v>22</v>
      </c>
      <c r="B16" s="25" t="s">
        <v>5</v>
      </c>
      <c r="C16" s="17" t="s">
        <v>38</v>
      </c>
      <c r="D16" s="23">
        <f>D14+F15</f>
        <v>0.44704861111111105</v>
      </c>
      <c r="E16" s="57"/>
      <c r="F16" s="24"/>
    </row>
    <row r="17" spans="1:6" s="20" customFormat="1" ht="10.9" customHeight="1" x14ac:dyDescent="0.15">
      <c r="A17" s="27"/>
      <c r="B17" s="25"/>
      <c r="C17" s="28" t="s">
        <v>39</v>
      </c>
      <c r="D17" s="23"/>
      <c r="E17" s="46">
        <v>5.6</v>
      </c>
      <c r="F17" s="14">
        <f>E17*F$65/60/24</f>
        <v>2.9166666666666664E-2</v>
      </c>
    </row>
    <row r="18" spans="1:6" s="20" customFormat="1" ht="10.9" customHeight="1" x14ac:dyDescent="0.15">
      <c r="A18" s="27" t="s">
        <v>23</v>
      </c>
      <c r="B18" s="25" t="s">
        <v>6</v>
      </c>
      <c r="C18" s="33" t="s">
        <v>78</v>
      </c>
      <c r="D18" s="23">
        <f>D16+F17</f>
        <v>0.47621527777777772</v>
      </c>
      <c r="E18" s="57"/>
      <c r="F18" s="24"/>
    </row>
    <row r="19" spans="1:6" s="20" customFormat="1" ht="10.9" customHeight="1" x14ac:dyDescent="0.15">
      <c r="A19" s="27"/>
      <c r="B19" s="25"/>
      <c r="C19" s="17"/>
      <c r="D19" s="23"/>
      <c r="E19" s="46">
        <v>5.6</v>
      </c>
      <c r="F19" s="14">
        <f>E19*F$65/60/24</f>
        <v>2.9166666666666664E-2</v>
      </c>
    </row>
    <row r="20" spans="1:6" s="20" customFormat="1" ht="10.9" customHeight="1" x14ac:dyDescent="0.15">
      <c r="A20" s="27" t="s">
        <v>24</v>
      </c>
      <c r="B20" s="25" t="s">
        <v>11</v>
      </c>
      <c r="C20" s="17" t="s">
        <v>40</v>
      </c>
      <c r="D20" s="23">
        <f>D18+F19</f>
        <v>0.5053819444444444</v>
      </c>
      <c r="E20" s="57"/>
      <c r="F20" s="24"/>
    </row>
    <row r="21" spans="1:6" s="20" customFormat="1" ht="10.9" customHeight="1" x14ac:dyDescent="0.15">
      <c r="A21" s="27"/>
      <c r="B21" s="25"/>
      <c r="C21" s="17"/>
      <c r="D21" s="23"/>
      <c r="E21" s="46">
        <v>6.2</v>
      </c>
      <c r="F21" s="14">
        <f>E21*F$65/60/24</f>
        <v>3.229166666666667E-2</v>
      </c>
    </row>
    <row r="22" spans="1:6" s="20" customFormat="1" ht="10.9" customHeight="1" x14ac:dyDescent="0.15">
      <c r="A22" s="27" t="s">
        <v>25</v>
      </c>
      <c r="B22" s="25" t="s">
        <v>7</v>
      </c>
      <c r="C22" s="33" t="s">
        <v>49</v>
      </c>
      <c r="D22" s="23">
        <f>D20+F21</f>
        <v>0.53767361111111112</v>
      </c>
      <c r="E22" s="57"/>
      <c r="F22" s="24"/>
    </row>
    <row r="23" spans="1:6" s="20" customFormat="1" ht="10.9" customHeight="1" x14ac:dyDescent="0.15">
      <c r="A23" s="27"/>
      <c r="B23" s="25"/>
      <c r="C23" s="17"/>
      <c r="D23" s="23"/>
      <c r="E23" s="46">
        <v>5.0999999999999996</v>
      </c>
      <c r="F23" s="14">
        <f>E23*F$65/60/24</f>
        <v>2.6562499999999999E-2</v>
      </c>
    </row>
    <row r="24" spans="1:6" s="20" customFormat="1" ht="10.9" customHeight="1" x14ac:dyDescent="0.15">
      <c r="A24" s="50" t="s">
        <v>59</v>
      </c>
      <c r="B24" s="25" t="s">
        <v>7</v>
      </c>
      <c r="C24" s="17" t="s">
        <v>32</v>
      </c>
      <c r="D24" s="23">
        <f>D22+F23</f>
        <v>0.56423611111111116</v>
      </c>
      <c r="E24" s="57"/>
      <c r="F24" s="24"/>
    </row>
    <row r="25" spans="1:6" s="20" customFormat="1" ht="10.9" customHeight="1" x14ac:dyDescent="0.15">
      <c r="A25" s="27"/>
      <c r="B25" s="25"/>
      <c r="C25" s="61" t="s">
        <v>83</v>
      </c>
      <c r="D25" s="23"/>
      <c r="E25" s="46">
        <v>5.8</v>
      </c>
      <c r="F25" s="14">
        <f>E25*F$65/60/24</f>
        <v>3.0208333333333334E-2</v>
      </c>
    </row>
    <row r="26" spans="1:6" s="20" customFormat="1" ht="10.9" customHeight="1" x14ac:dyDescent="0.15">
      <c r="A26" s="50" t="s">
        <v>60</v>
      </c>
      <c r="B26" s="25" t="s">
        <v>12</v>
      </c>
      <c r="C26" s="17" t="s">
        <v>10</v>
      </c>
      <c r="D26" s="23">
        <f>D24+F25</f>
        <v>0.59444444444444444</v>
      </c>
      <c r="E26" s="57"/>
      <c r="F26" s="24"/>
    </row>
    <row r="27" spans="1:6" s="20" customFormat="1" ht="10.9" customHeight="1" x14ac:dyDescent="0.15">
      <c r="A27" s="27"/>
      <c r="B27" s="25"/>
      <c r="C27" s="17"/>
      <c r="D27" s="23"/>
      <c r="E27" s="46">
        <v>4.7</v>
      </c>
      <c r="F27" s="14">
        <f>E27*F$65/60/24</f>
        <v>2.4479166666666666E-2</v>
      </c>
    </row>
    <row r="28" spans="1:6" s="20" customFormat="1" ht="10.9" customHeight="1" x14ac:dyDescent="0.15">
      <c r="A28" s="50" t="s">
        <v>61</v>
      </c>
      <c r="B28" s="25" t="s">
        <v>8</v>
      </c>
      <c r="C28" s="29" t="s">
        <v>41</v>
      </c>
      <c r="D28" s="23">
        <f>D26+F27</f>
        <v>0.61892361111111116</v>
      </c>
      <c r="E28" s="57"/>
      <c r="F28" s="24"/>
    </row>
    <row r="29" spans="1:6" s="12" customFormat="1" ht="10.9" customHeight="1" x14ac:dyDescent="0.15">
      <c r="A29" s="27"/>
      <c r="B29" s="25"/>
      <c r="C29" s="17"/>
      <c r="D29" s="23"/>
      <c r="E29" s="46">
        <v>5.0999999999999996</v>
      </c>
      <c r="F29" s="14">
        <f>E29*F$65/60/24</f>
        <v>2.6562499999999999E-2</v>
      </c>
    </row>
    <row r="30" spans="1:6" s="20" customFormat="1" ht="10.9" customHeight="1" x14ac:dyDescent="0.15">
      <c r="A30" s="50" t="s">
        <v>62</v>
      </c>
      <c r="B30" s="25" t="s">
        <v>8</v>
      </c>
      <c r="C30" s="29" t="s">
        <v>36</v>
      </c>
      <c r="D30" s="23">
        <f>D28+F29</f>
        <v>0.6454861111111112</v>
      </c>
      <c r="E30" s="57"/>
      <c r="F30" s="24"/>
    </row>
    <row r="31" spans="1:6" s="20" customFormat="1" ht="10.9" customHeight="1" x14ac:dyDescent="0.15">
      <c r="A31" s="27"/>
      <c r="B31" s="25"/>
      <c r="C31" s="17"/>
      <c r="D31" s="23"/>
      <c r="E31" s="46">
        <v>4</v>
      </c>
      <c r="F31" s="14">
        <f>E31*F$65/60/24</f>
        <v>2.0833333333333332E-2</v>
      </c>
    </row>
    <row r="32" spans="1:6" s="20" customFormat="1" ht="10.9" customHeight="1" x14ac:dyDescent="0.15">
      <c r="A32" s="50" t="s">
        <v>63</v>
      </c>
      <c r="B32" s="25" t="s">
        <v>8</v>
      </c>
      <c r="C32" s="33" t="s">
        <v>50</v>
      </c>
      <c r="D32" s="23">
        <f>D30+F31</f>
        <v>0.66631944444444458</v>
      </c>
      <c r="E32" s="57"/>
      <c r="F32" s="24"/>
    </row>
    <row r="33" spans="1:6" s="20" customFormat="1" ht="10.9" customHeight="1" x14ac:dyDescent="0.15">
      <c r="A33" s="27"/>
      <c r="B33" s="25"/>
      <c r="C33" s="33"/>
      <c r="D33" s="23"/>
      <c r="E33" s="46">
        <v>4.5</v>
      </c>
      <c r="F33" s="14">
        <f>E33*F$65/60/24</f>
        <v>2.34375E-2</v>
      </c>
    </row>
    <row r="34" spans="1:6" s="20" customFormat="1" ht="10.9" customHeight="1" x14ac:dyDescent="0.15">
      <c r="A34" s="50" t="s">
        <v>64</v>
      </c>
      <c r="B34" s="25" t="s">
        <v>8</v>
      </c>
      <c r="C34" s="17" t="s">
        <v>42</v>
      </c>
      <c r="D34" s="23">
        <f>D32+F33</f>
        <v>0.68975694444444458</v>
      </c>
      <c r="E34" s="57"/>
      <c r="F34" s="24"/>
    </row>
    <row r="35" spans="1:6" s="20" customFormat="1" ht="10.9" customHeight="1" x14ac:dyDescent="0.15">
      <c r="A35" s="27"/>
      <c r="B35" s="25"/>
      <c r="C35" s="61" t="s">
        <v>71</v>
      </c>
      <c r="D35" s="45"/>
      <c r="E35" s="46">
        <v>1.7</v>
      </c>
      <c r="F35" s="14">
        <f>E35*F$65/60/24</f>
        <v>8.8541666666666664E-3</v>
      </c>
    </row>
    <row r="36" spans="1:6" s="20" customFormat="1" ht="10.9" customHeight="1" x14ac:dyDescent="0.15">
      <c r="A36" s="50" t="s">
        <v>65</v>
      </c>
      <c r="B36" s="25" t="s">
        <v>8</v>
      </c>
      <c r="C36" s="17" t="s">
        <v>43</v>
      </c>
      <c r="D36" s="23">
        <f>D34+F35</f>
        <v>0.69861111111111129</v>
      </c>
      <c r="E36" s="46">
        <f>SUM(E5:E35)</f>
        <v>67.500000000000014</v>
      </c>
      <c r="F36" s="43"/>
    </row>
    <row r="37" spans="1:6" s="20" customFormat="1" ht="10.9" customHeight="1" x14ac:dyDescent="0.15">
      <c r="A37" s="27"/>
      <c r="B37" s="25"/>
      <c r="C37" s="29" t="s">
        <v>17</v>
      </c>
      <c r="D37" s="23"/>
      <c r="E37" s="46"/>
      <c r="F37" s="14"/>
    </row>
    <row r="38" spans="1:6" s="20" customFormat="1" ht="10.9" customHeight="1" x14ac:dyDescent="0.15">
      <c r="A38" s="27"/>
      <c r="B38" s="25"/>
      <c r="C38" s="29" t="s">
        <v>20</v>
      </c>
      <c r="D38" s="23"/>
      <c r="E38" s="46"/>
      <c r="F38" s="14"/>
    </row>
    <row r="39" spans="1:6" s="20" customFormat="1" ht="10.9" customHeight="1" x14ac:dyDescent="0.15">
      <c r="A39" s="7" t="s">
        <v>0</v>
      </c>
      <c r="B39" s="11" t="s">
        <v>1</v>
      </c>
      <c r="C39" s="11" t="s">
        <v>2</v>
      </c>
      <c r="D39" s="10" t="s">
        <v>16</v>
      </c>
      <c r="E39" s="54" t="s">
        <v>3</v>
      </c>
      <c r="F39" s="11" t="s">
        <v>4</v>
      </c>
    </row>
    <row r="40" spans="1:6" s="20" customFormat="1" ht="10.9" customHeight="1" x14ac:dyDescent="0.15">
      <c r="A40" s="65" t="s">
        <v>73</v>
      </c>
      <c r="B40" s="66"/>
      <c r="C40" s="67"/>
      <c r="D40" s="23"/>
      <c r="E40" s="46"/>
      <c r="F40" s="14"/>
    </row>
    <row r="41" spans="1:6" s="20" customFormat="1" ht="10.9" customHeight="1" x14ac:dyDescent="0.15">
      <c r="A41" s="50" t="s">
        <v>65</v>
      </c>
      <c r="B41" s="25" t="s">
        <v>8</v>
      </c>
      <c r="C41" s="17" t="s">
        <v>43</v>
      </c>
      <c r="D41" s="23">
        <v>0.35416666666666669</v>
      </c>
      <c r="E41" s="46"/>
      <c r="F41" s="14"/>
    </row>
    <row r="42" spans="1:6" s="20" customFormat="1" ht="10.9" customHeight="1" x14ac:dyDescent="0.15">
      <c r="A42" s="27"/>
      <c r="B42" s="25"/>
      <c r="C42" s="61" t="s">
        <v>52</v>
      </c>
      <c r="D42" s="23"/>
      <c r="E42" s="46">
        <v>2.2999999999999998</v>
      </c>
      <c r="F42" s="14">
        <f>E42*F$65/60/24</f>
        <v>1.1979166666666666E-2</v>
      </c>
    </row>
    <row r="43" spans="1:6" s="20" customFormat="1" ht="10.9" customHeight="1" x14ac:dyDescent="0.15">
      <c r="A43" s="50" t="s">
        <v>66</v>
      </c>
      <c r="B43" s="25" t="s">
        <v>13</v>
      </c>
      <c r="C43" s="17" t="s">
        <v>44</v>
      </c>
      <c r="D43" s="23">
        <f>D41+F42</f>
        <v>0.36614583333333334</v>
      </c>
      <c r="E43" s="57"/>
      <c r="F43" s="24"/>
    </row>
    <row r="44" spans="1:6" s="20" customFormat="1" ht="10.9" customHeight="1" x14ac:dyDescent="0.15">
      <c r="A44" s="27"/>
      <c r="B44" s="25"/>
      <c r="C44" s="17"/>
      <c r="D44" s="23"/>
      <c r="E44" s="46">
        <v>4.3</v>
      </c>
      <c r="F44" s="14">
        <f>E44*F$65/60/24</f>
        <v>2.2395833333333334E-2</v>
      </c>
    </row>
    <row r="45" spans="1:6" s="20" customFormat="1" ht="10.9" customHeight="1" x14ac:dyDescent="0.15">
      <c r="A45" s="50" t="s">
        <v>26</v>
      </c>
      <c r="B45" s="25" t="s">
        <v>9</v>
      </c>
      <c r="C45" s="29" t="s">
        <v>56</v>
      </c>
      <c r="D45" s="23">
        <f>D43+F44</f>
        <v>0.38854166666666667</v>
      </c>
      <c r="E45" s="57"/>
      <c r="F45" s="24"/>
    </row>
    <row r="46" spans="1:6" s="20" customFormat="1" ht="10.9" customHeight="1" x14ac:dyDescent="0.15">
      <c r="A46" s="27"/>
      <c r="B46" s="25"/>
      <c r="C46" s="17"/>
      <c r="D46" s="23"/>
      <c r="E46" s="46">
        <v>3.3</v>
      </c>
      <c r="F46" s="14">
        <f>E46*F$65/60/24</f>
        <v>1.7187499999999998E-2</v>
      </c>
    </row>
    <row r="47" spans="1:6" s="20" customFormat="1" ht="10.9" customHeight="1" x14ac:dyDescent="0.15">
      <c r="A47" s="50" t="s">
        <v>27</v>
      </c>
      <c r="B47" s="25" t="s">
        <v>9</v>
      </c>
      <c r="C47" s="33" t="s">
        <v>77</v>
      </c>
      <c r="D47" s="23">
        <f>D45+F46</f>
        <v>0.4057291666666667</v>
      </c>
      <c r="E47" s="46"/>
      <c r="F47" s="14"/>
    </row>
    <row r="48" spans="1:6" s="20" customFormat="1" ht="10.9" customHeight="1" x14ac:dyDescent="0.15">
      <c r="A48" s="27"/>
      <c r="B48" s="30"/>
      <c r="C48" s="61" t="s">
        <v>76</v>
      </c>
      <c r="D48" s="23"/>
      <c r="E48" s="46">
        <v>4.4000000000000004</v>
      </c>
      <c r="F48" s="14">
        <f>E48*F$65/60/24</f>
        <v>2.2916666666666669E-2</v>
      </c>
    </row>
    <row r="49" spans="1:6" s="20" customFormat="1" ht="10.9" customHeight="1" x14ac:dyDescent="0.15">
      <c r="A49" s="50" t="s">
        <v>28</v>
      </c>
      <c r="B49" s="25" t="s">
        <v>14</v>
      </c>
      <c r="C49" s="17" t="s">
        <v>45</v>
      </c>
      <c r="D49" s="23">
        <f>D47+F48</f>
        <v>0.42864583333333339</v>
      </c>
      <c r="E49" s="46"/>
      <c r="F49" s="14"/>
    </row>
    <row r="50" spans="1:6" s="20" customFormat="1" ht="10.9" customHeight="1" x14ac:dyDescent="0.15">
      <c r="A50" s="27"/>
      <c r="B50" s="30"/>
      <c r="C50" s="30"/>
      <c r="D50" s="23"/>
      <c r="E50" s="46">
        <v>3.4</v>
      </c>
      <c r="F50" s="14">
        <f>E50*F$65/60/24</f>
        <v>1.7708333333333333E-2</v>
      </c>
    </row>
    <row r="51" spans="1:6" s="20" customFormat="1" ht="10.9" customHeight="1" x14ac:dyDescent="0.15">
      <c r="A51" s="50" t="s">
        <v>29</v>
      </c>
      <c r="B51" s="25" t="s">
        <v>14</v>
      </c>
      <c r="C51" s="33" t="s">
        <v>48</v>
      </c>
      <c r="D51" s="23">
        <f>D49+F50</f>
        <v>0.44635416666666672</v>
      </c>
      <c r="E51" s="46"/>
      <c r="F51" s="14"/>
    </row>
    <row r="52" spans="1:6" s="20" customFormat="1" ht="10.9" customHeight="1" x14ac:dyDescent="0.15">
      <c r="A52" s="27"/>
      <c r="B52" s="25"/>
      <c r="C52" s="17"/>
      <c r="D52" s="23"/>
      <c r="E52" s="46">
        <v>4.2</v>
      </c>
      <c r="F52" s="14">
        <f>E52*F$65/60/24</f>
        <v>2.1875000000000002E-2</v>
      </c>
    </row>
    <row r="53" spans="1:6" s="20" customFormat="1" ht="10.9" customHeight="1" x14ac:dyDescent="0.15">
      <c r="A53" s="50" t="s">
        <v>30</v>
      </c>
      <c r="B53" s="25" t="s">
        <v>14</v>
      </c>
      <c r="C53" s="31" t="s">
        <v>84</v>
      </c>
      <c r="D53" s="23">
        <v>0.48958333333333331</v>
      </c>
      <c r="E53" s="47"/>
      <c r="F53" s="24"/>
    </row>
    <row r="54" spans="1:6" s="20" customFormat="1" ht="10.9" customHeight="1" x14ac:dyDescent="0.15">
      <c r="A54" s="27"/>
      <c r="B54" s="25"/>
      <c r="C54" s="61" t="s">
        <v>57</v>
      </c>
      <c r="D54" s="23"/>
      <c r="E54" s="46" t="s">
        <v>58</v>
      </c>
      <c r="F54" s="32"/>
    </row>
    <row r="55" spans="1:6" ht="10.9" customHeight="1" x14ac:dyDescent="0.15">
      <c r="A55" s="50" t="s">
        <v>31</v>
      </c>
      <c r="B55" s="25" t="s">
        <v>15</v>
      </c>
      <c r="C55" s="17" t="s">
        <v>33</v>
      </c>
      <c r="D55" s="23">
        <v>0.53125</v>
      </c>
      <c r="E55" s="57"/>
      <c r="F55" s="24"/>
    </row>
    <row r="56" spans="1:6" ht="10.9" customHeight="1" x14ac:dyDescent="0.15">
      <c r="A56" s="27"/>
      <c r="B56" s="25"/>
      <c r="C56" s="44"/>
      <c r="D56" s="23"/>
      <c r="E56" s="46">
        <v>4.9000000000000004</v>
      </c>
      <c r="F56" s="14">
        <f>E56*F$65/60/24</f>
        <v>2.5520833333333336E-2</v>
      </c>
    </row>
    <row r="57" spans="1:6" ht="10.9" customHeight="1" x14ac:dyDescent="0.15">
      <c r="A57" s="50" t="s">
        <v>67</v>
      </c>
      <c r="B57" s="25" t="s">
        <v>15</v>
      </c>
      <c r="C57" s="29" t="s">
        <v>34</v>
      </c>
      <c r="D57" s="23">
        <f>D55+F56</f>
        <v>0.55677083333333333</v>
      </c>
      <c r="E57" s="57"/>
      <c r="F57" s="24"/>
    </row>
    <row r="58" spans="1:6" ht="10.9" customHeight="1" x14ac:dyDescent="0.15">
      <c r="A58" s="27"/>
      <c r="B58" s="25"/>
      <c r="C58" s="17"/>
      <c r="D58" s="23"/>
      <c r="E58" s="46">
        <v>5.2</v>
      </c>
      <c r="F58" s="14">
        <f>E58*F$65/60/24</f>
        <v>2.7083333333333334E-2</v>
      </c>
    </row>
    <row r="59" spans="1:6" ht="10.9" customHeight="1" x14ac:dyDescent="0.15">
      <c r="A59" s="50" t="s">
        <v>68</v>
      </c>
      <c r="B59" s="25" t="s">
        <v>15</v>
      </c>
      <c r="C59" s="33" t="s">
        <v>35</v>
      </c>
      <c r="D59" s="23">
        <v>0.58680555555555558</v>
      </c>
      <c r="E59" s="57"/>
      <c r="F59" s="24"/>
    </row>
    <row r="60" spans="1:6" ht="10.9" customHeight="1" x14ac:dyDescent="0.15">
      <c r="A60" s="27"/>
      <c r="B60" s="25"/>
      <c r="C60" s="60" t="s">
        <v>72</v>
      </c>
      <c r="D60" s="23"/>
      <c r="E60" s="46">
        <v>3.1</v>
      </c>
      <c r="F60" s="14">
        <f>E60*F$65/60/24</f>
        <v>1.6145833333333335E-2</v>
      </c>
    </row>
    <row r="61" spans="1:6" ht="10.9" customHeight="1" x14ac:dyDescent="0.15">
      <c r="A61" s="50" t="s">
        <v>69</v>
      </c>
      <c r="B61" s="25" t="s">
        <v>15</v>
      </c>
      <c r="C61" s="33" t="s">
        <v>51</v>
      </c>
      <c r="D61" s="23">
        <v>0.62152777777777779</v>
      </c>
      <c r="E61" s="57"/>
      <c r="F61" s="24"/>
    </row>
    <row r="62" spans="1:6" ht="10.9" customHeight="1" x14ac:dyDescent="0.15">
      <c r="A62" s="27"/>
      <c r="B62" s="34"/>
      <c r="C62" s="60" t="s">
        <v>85</v>
      </c>
      <c r="D62" s="45"/>
      <c r="E62" s="46">
        <v>0.7</v>
      </c>
      <c r="F62" s="14">
        <f>E62*F$65/60/24</f>
        <v>3.645833333333333E-3</v>
      </c>
    </row>
    <row r="63" spans="1:6" ht="12" thickBot="1" x14ac:dyDescent="0.2">
      <c r="A63" s="51" t="s">
        <v>70</v>
      </c>
      <c r="B63" s="35" t="s">
        <v>15</v>
      </c>
      <c r="C63" s="48" t="s">
        <v>18</v>
      </c>
      <c r="D63" s="49">
        <f>D61+F62</f>
        <v>0.62517361111111114</v>
      </c>
      <c r="E63" s="58">
        <f>SUM(E42:E62)</f>
        <v>35.799999999999997</v>
      </c>
      <c r="F63" s="36"/>
    </row>
    <row r="64" spans="1:6" ht="10.9" customHeight="1" x14ac:dyDescent="0.15">
      <c r="A64" s="37"/>
      <c r="B64" s="38"/>
      <c r="C64" s="61" t="s">
        <v>54</v>
      </c>
      <c r="D64" s="13"/>
      <c r="E64" s="55">
        <f>E63+E36</f>
        <v>103.30000000000001</v>
      </c>
      <c r="F64" s="19"/>
    </row>
    <row r="65" spans="1:6" ht="10.9" customHeight="1" x14ac:dyDescent="0.15">
      <c r="A65" s="39"/>
      <c r="B65" s="40"/>
      <c r="C65" s="41"/>
      <c r="D65" s="42"/>
      <c r="E65" s="59"/>
      <c r="F65" s="52">
        <v>7.5</v>
      </c>
    </row>
    <row r="66" spans="1:6" x14ac:dyDescent="0.15">
      <c r="A66" s="62"/>
    </row>
  </sheetData>
  <mergeCells count="2">
    <mergeCell ref="A3:C3"/>
    <mergeCell ref="A40:C40"/>
  </mergeCells>
  <phoneticPr fontId="2"/>
  <pageMargins left="0.7" right="0.7" top="0.75" bottom="0.75" header="0.3" footer="0.3"/>
  <pageSetup paperSize="9" fitToHeight="0" orientation="portrait" horizontalDpi="4294967292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走者予定 </vt:lpstr>
      <vt:lpstr>'走者予定 '!Print_Area</vt:lpstr>
      <vt:lpstr>'走者予定 '!Print_Titles</vt:lpstr>
    </vt:vector>
  </TitlesOfParts>
  <Company>情報統計課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ah10216i</cp:lastModifiedBy>
  <cp:lastPrinted>2019-06-09T12:00:48Z</cp:lastPrinted>
  <dcterms:created xsi:type="dcterms:W3CDTF">2002-06-04T05:24:45Z</dcterms:created>
  <dcterms:modified xsi:type="dcterms:W3CDTF">2019-06-26T11:22:45Z</dcterms:modified>
</cp:coreProperties>
</file>